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 - meghajtó\Testületi ülés2025.01.28\"/>
    </mc:Choice>
  </mc:AlternateContent>
  <bookViews>
    <workbookView xWindow="0" yWindow="0" windowWidth="28800" windowHeight="10800" activeTab="7"/>
  </bookViews>
  <sheets>
    <sheet name="091110" sheetId="1" r:id="rId1"/>
    <sheet name="091140" sheetId="3" r:id="rId2"/>
    <sheet name="107051" sheetId="4" r:id="rId3"/>
    <sheet name="096015" sheetId="5" r:id="rId4"/>
    <sheet name="096025" sheetId="7" r:id="rId5"/>
    <sheet name="104035" sheetId="6" r:id="rId6"/>
    <sheet name="104031" sheetId="2" r:id="rId7"/>
    <sheet name="104037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C46" i="2"/>
  <c r="C39" i="2"/>
  <c r="C16" i="1" l="1"/>
  <c r="C65" i="8" l="1"/>
  <c r="C61" i="8"/>
  <c r="C43" i="8"/>
  <c r="C38" i="8"/>
  <c r="C20" i="8"/>
  <c r="C16" i="8"/>
  <c r="C38" i="1"/>
  <c r="C61" i="7"/>
  <c r="C65" i="7" s="1"/>
  <c r="C43" i="7"/>
  <c r="C38" i="7"/>
  <c r="C20" i="7"/>
  <c r="C16" i="7"/>
  <c r="C61" i="6"/>
  <c r="C65" i="6" s="1"/>
  <c r="C43" i="6"/>
  <c r="C38" i="6"/>
  <c r="C20" i="6"/>
  <c r="C16" i="6"/>
  <c r="C61" i="5"/>
  <c r="C65" i="5" s="1"/>
  <c r="C43" i="5"/>
  <c r="C38" i="5"/>
  <c r="C20" i="5"/>
  <c r="C16" i="5"/>
  <c r="C61" i="4"/>
  <c r="C65" i="4" s="1"/>
  <c r="C43" i="4"/>
  <c r="C38" i="4"/>
  <c r="C20" i="4"/>
  <c r="C16" i="4"/>
  <c r="C43" i="3"/>
  <c r="C21" i="8" l="1"/>
  <c r="C47" i="8" s="1"/>
  <c r="C21" i="7"/>
  <c r="C47" i="7" s="1"/>
  <c r="C21" i="5"/>
  <c r="C47" i="5" s="1"/>
  <c r="C21" i="6"/>
  <c r="C47" i="6" s="1"/>
  <c r="C21" i="4"/>
  <c r="C47" i="4" s="1"/>
  <c r="C38" i="3"/>
  <c r="C61" i="3"/>
  <c r="C65" i="3" s="1"/>
  <c r="C20" i="3"/>
  <c r="C16" i="3"/>
  <c r="C21" i="3" l="1"/>
  <c r="C47" i="3" s="1"/>
  <c r="C20" i="1"/>
  <c r="C43" i="2"/>
  <c r="C61" i="2"/>
  <c r="C65" i="2" s="1"/>
  <c r="C61" i="1"/>
  <c r="C65" i="1" s="1"/>
  <c r="C38" i="2"/>
  <c r="C20" i="2"/>
  <c r="C16" i="2"/>
  <c r="C21" i="2" s="1"/>
  <c r="C21" i="1" l="1"/>
  <c r="C39" i="1" s="1"/>
  <c r="C47" i="1" s="1"/>
</calcChain>
</file>

<file path=xl/sharedStrings.xml><?xml version="1.0" encoding="utf-8"?>
<sst xmlns="http://schemas.openxmlformats.org/spreadsheetml/2006/main" count="496" uniqueCount="65">
  <si>
    <t>COFOG megnevezése</t>
  </si>
  <si>
    <t>2025. évi költségvetési kiadás</t>
  </si>
  <si>
    <t>Rovatrend</t>
  </si>
  <si>
    <t>Megnevezés</t>
  </si>
  <si>
    <t>Összeg (Ft)</t>
  </si>
  <si>
    <t>Törvény szerinti illetmények mbér</t>
  </si>
  <si>
    <t>Ügyelet, helyettesítés, túlóra</t>
  </si>
  <si>
    <t>Jubileumi jutalom</t>
  </si>
  <si>
    <t>Béren kívüli juttatások</t>
  </si>
  <si>
    <t>Közlekedési költségtérítés</t>
  </si>
  <si>
    <t>Egyéb költségtérítések</t>
  </si>
  <si>
    <t>Foglalkozatottak egyéb szem. juttatása</t>
  </si>
  <si>
    <t>Választott tisztségviselők juttatása</t>
  </si>
  <si>
    <t>Munkavégzésre irányuló egyéb jogviszony</t>
  </si>
  <si>
    <t>Egyéb külső szem. juttatás</t>
  </si>
  <si>
    <t>SZEMÉLYI JUTTATÁS ÖSSZESEN</t>
  </si>
  <si>
    <t>Szoc.hjár (13%)</t>
  </si>
  <si>
    <t>Egészségügyi hjár</t>
  </si>
  <si>
    <t>Munkáltatót terhelő SZJA</t>
  </si>
  <si>
    <t>MUNKAADÓT TERH. JÁR. ÖSSZESEN</t>
  </si>
  <si>
    <t>BÉR+JÁRULÉK ÖSSZESEN</t>
  </si>
  <si>
    <t>Szakmai anyag beszerzés</t>
  </si>
  <si>
    <t>Üzemeltetési anyagok beszerzése</t>
  </si>
  <si>
    <t>Informatikai szolgáltatások igénybevétele</t>
  </si>
  <si>
    <t>Egyéb kommunikációs szolgáltatások</t>
  </si>
  <si>
    <t>Gáz</t>
  </si>
  <si>
    <t>Vízdíj</t>
  </si>
  <si>
    <t>Bérleti és lízingdíjak</t>
  </si>
  <si>
    <t>Karbantartási, kisjavítási szolgáltatások</t>
  </si>
  <si>
    <t>Közvetített szolgáltatás</t>
  </si>
  <si>
    <t>Szakmai tevékenységet segítő szolgáltatás</t>
  </si>
  <si>
    <t>Egyéb szolgáltatások</t>
  </si>
  <si>
    <t>Kiküldetések kiadásai</t>
  </si>
  <si>
    <t>Működési célú előzetesen felsz. ÁFA</t>
  </si>
  <si>
    <t>Fizetendő ÁFA</t>
  </si>
  <si>
    <t>Egyéb dologi kiadások</t>
  </si>
  <si>
    <t>MŰKÖDÉSI KIADÁSOK ÖSSZESEN</t>
  </si>
  <si>
    <t>Informatikai eszközök beszerzése</t>
  </si>
  <si>
    <t>Egyéb tárgyi eszköz beszerzés</t>
  </si>
  <si>
    <t>Beruházási célú ÁFA</t>
  </si>
  <si>
    <t>BERUHÁZÁS ÖSSZESEN</t>
  </si>
  <si>
    <t>Ingatlanok felújítása</t>
  </si>
  <si>
    <t>Felújítás célú ÁFA</t>
  </si>
  <si>
    <t>FELÚJÍTÁS ÖSSZESEN</t>
  </si>
  <si>
    <t>KIADÁSOK ÖSSZESEN</t>
  </si>
  <si>
    <t>2025. évi költségvetési bevétel</t>
  </si>
  <si>
    <t>Készletértékesítés</t>
  </si>
  <si>
    <t>Szolgáltatások ellenértéke</t>
  </si>
  <si>
    <t>Tulajdonosi bevételek</t>
  </si>
  <si>
    <t>Ellátási díjak</t>
  </si>
  <si>
    <t>Kiszámlázott ÁFA</t>
  </si>
  <si>
    <t>Egyéb működési</t>
  </si>
  <si>
    <t>Működési bevételek összesen</t>
  </si>
  <si>
    <t>Intézményfinanszírozás</t>
  </si>
  <si>
    <t>Bevételek összesen</t>
  </si>
  <si>
    <t>091110 Óvodai nevelés</t>
  </si>
  <si>
    <t>104031 Bölcsődei ellátás</t>
  </si>
  <si>
    <t>091140 Óvodai működtetés</t>
  </si>
  <si>
    <t>107051 Szoc. Étkezés</t>
  </si>
  <si>
    <t>096015 Gyermekétkeztetés</t>
  </si>
  <si>
    <t>104035 Gyermekétkeztetés bölcsődében</t>
  </si>
  <si>
    <t>096025 Munkahelyi vendégétkezés</t>
  </si>
  <si>
    <t>104037 Szünidei</t>
  </si>
  <si>
    <t>Villamosenergia</t>
  </si>
  <si>
    <t>DOLOGI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</si>
</sst>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 applyBorder="1"/>
    <xf numFmtId="164" fontId="0" fillId="0" borderId="0" xfId="0" applyNumberFormat="1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8" workbookViewId="0">
      <selection activeCell="C78" sqref="C78"/>
    </sheetView>
  </sheetViews>
  <sheetFormatPr defaultRowHeight="15" x14ac:dyDescent="0.25"/>
  <cols>
    <col min="1" max="1" width="18" customWidth="1"/>
    <col min="2" max="2" width="43" customWidth="1"/>
    <col min="3" max="3" width="25.42578125" customWidth="1"/>
  </cols>
  <sheetData>
    <row r="1" spans="1:3" x14ac:dyDescent="0.25">
      <c r="A1" s="1" t="s">
        <v>0</v>
      </c>
    </row>
    <row r="2" spans="1:3" x14ac:dyDescent="0.25">
      <c r="A2" s="1" t="s">
        <v>55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64135000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/>
    </row>
    <row r="9" spans="1:3" x14ac:dyDescent="0.25">
      <c r="A9" s="3">
        <v>1107</v>
      </c>
      <c r="B9" s="3" t="s">
        <v>8</v>
      </c>
      <c r="C9" s="4">
        <v>1600000</v>
      </c>
    </row>
    <row r="10" spans="1:3" x14ac:dyDescent="0.25">
      <c r="A10" s="3">
        <v>1109</v>
      </c>
      <c r="B10" s="3" t="s">
        <v>9</v>
      </c>
      <c r="C10" s="4">
        <v>200000</v>
      </c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65935000</v>
      </c>
    </row>
    <row r="17" spans="1:3" x14ac:dyDescent="0.25">
      <c r="A17" s="3">
        <v>21</v>
      </c>
      <c r="B17" s="3" t="s">
        <v>16</v>
      </c>
      <c r="C17" s="4">
        <v>8540000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240000</v>
      </c>
    </row>
    <row r="20" spans="1:3" x14ac:dyDescent="0.25">
      <c r="A20" s="3"/>
      <c r="B20" s="5" t="s">
        <v>19</v>
      </c>
      <c r="C20" s="6">
        <f>SUM(C17:C19)</f>
        <v>8780000</v>
      </c>
    </row>
    <row r="21" spans="1:3" x14ac:dyDescent="0.25">
      <c r="A21" s="3"/>
      <c r="B21" s="5" t="s">
        <v>20</v>
      </c>
      <c r="C21" s="6">
        <f>C16+C20</f>
        <v>74715000</v>
      </c>
    </row>
    <row r="22" spans="1:3" x14ac:dyDescent="0.25">
      <c r="A22" s="3">
        <v>311</v>
      </c>
      <c r="B22" s="3" t="s">
        <v>21</v>
      </c>
      <c r="C22" s="4"/>
    </row>
    <row r="23" spans="1:3" x14ac:dyDescent="0.25">
      <c r="A23" s="3">
        <v>312</v>
      </c>
      <c r="B23" s="3" t="s">
        <v>22</v>
      </c>
      <c r="C23" s="4"/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/>
    </row>
    <row r="26" spans="1:3" x14ac:dyDescent="0.25">
      <c r="A26" s="3">
        <v>3311</v>
      </c>
      <c r="B26" s="3" t="s">
        <v>63</v>
      </c>
      <c r="C26" s="4"/>
    </row>
    <row r="27" spans="1:3" x14ac:dyDescent="0.25">
      <c r="A27" s="3">
        <v>3312</v>
      </c>
      <c r="B27" s="3" t="s">
        <v>25</v>
      </c>
      <c r="C27" s="4"/>
    </row>
    <row r="28" spans="1:3" x14ac:dyDescent="0.25">
      <c r="A28" s="3">
        <v>3314</v>
      </c>
      <c r="B28" s="3" t="s">
        <v>26</v>
      </c>
      <c r="C28" s="4"/>
    </row>
    <row r="29" spans="1:3" x14ac:dyDescent="0.25">
      <c r="A29" s="3">
        <v>333</v>
      </c>
      <c r="B29" s="3" t="s">
        <v>27</v>
      </c>
      <c r="C29" s="4"/>
    </row>
    <row r="30" spans="1:3" x14ac:dyDescent="0.25">
      <c r="A30" s="3">
        <v>334</v>
      </c>
      <c r="B30" s="3" t="s">
        <v>28</v>
      </c>
      <c r="C30" s="4"/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/>
    </row>
    <row r="34" spans="1:3" x14ac:dyDescent="0.25">
      <c r="A34" s="3">
        <v>341</v>
      </c>
      <c r="B34" s="3" t="s">
        <v>32</v>
      </c>
      <c r="C34" s="4">
        <v>40000</v>
      </c>
    </row>
    <row r="35" spans="1:3" x14ac:dyDescent="0.25">
      <c r="A35" s="3">
        <v>351</v>
      </c>
      <c r="B35" s="3" t="s">
        <v>33</v>
      </c>
      <c r="C35" s="4"/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40000</v>
      </c>
    </row>
    <row r="39" spans="1:3" x14ac:dyDescent="0.25">
      <c r="A39" s="3"/>
      <c r="B39" s="5" t="s">
        <v>36</v>
      </c>
      <c r="C39" s="6">
        <f>C21+C38</f>
        <v>74755000</v>
      </c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/>
    </row>
    <row r="42" spans="1:3" x14ac:dyDescent="0.25">
      <c r="A42" s="3">
        <v>67</v>
      </c>
      <c r="B42" s="3" t="s">
        <v>39</v>
      </c>
      <c r="C42" s="4"/>
    </row>
    <row r="43" spans="1:3" x14ac:dyDescent="0.25">
      <c r="A43" s="3"/>
      <c r="B43" s="5" t="s">
        <v>40</v>
      </c>
      <c r="C43" s="6"/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C39+C43+C46</f>
        <v>74755000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/>
    </row>
    <row r="59" spans="1:3" x14ac:dyDescent="0.25">
      <c r="A59" s="3">
        <v>406</v>
      </c>
      <c r="B59" s="3" t="s">
        <v>50</v>
      </c>
      <c r="C59" s="4"/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0</v>
      </c>
    </row>
    <row r="69" spans="1:3" x14ac:dyDescent="0.25">
      <c r="B69" s="9"/>
    </row>
    <row r="70" spans="1:3" x14ac:dyDescent="0.25">
      <c r="B70" s="9"/>
    </row>
    <row r="71" spans="1:3" x14ac:dyDescent="0.25">
      <c r="B71" s="9"/>
    </row>
    <row r="72" spans="1:3" x14ac:dyDescent="0.25">
      <c r="B72" s="9"/>
    </row>
    <row r="73" spans="1:3" x14ac:dyDescent="0.25">
      <c r="B73" s="10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55" workbookViewId="0">
      <selection activeCell="H74" sqref="G74:H74"/>
    </sheetView>
  </sheetViews>
  <sheetFormatPr defaultRowHeight="15" x14ac:dyDescent="0.25"/>
  <cols>
    <col min="1" max="1" width="11.7109375" customWidth="1"/>
    <col min="2" max="2" width="40.85546875" customWidth="1"/>
    <col min="3" max="3" width="15.28515625" customWidth="1"/>
  </cols>
  <sheetData>
    <row r="1" spans="1:3" x14ac:dyDescent="0.25">
      <c r="A1" s="1" t="s">
        <v>0</v>
      </c>
    </row>
    <row r="2" spans="1:3" x14ac:dyDescent="0.25">
      <c r="A2" s="1" t="s">
        <v>57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/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/>
    </row>
    <row r="9" spans="1:3" x14ac:dyDescent="0.25">
      <c r="A9" s="3">
        <v>1107</v>
      </c>
      <c r="B9" s="3" t="s">
        <v>8</v>
      </c>
      <c r="C9" s="4"/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0</v>
      </c>
    </row>
    <row r="17" spans="1:3" x14ac:dyDescent="0.25">
      <c r="A17" s="3">
        <v>21</v>
      </c>
      <c r="B17" s="3" t="s">
        <v>16</v>
      </c>
      <c r="C17" s="4"/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/>
    </row>
    <row r="20" spans="1:3" x14ac:dyDescent="0.25">
      <c r="A20" s="3"/>
      <c r="B20" s="5" t="s">
        <v>19</v>
      </c>
      <c r="C20" s="6">
        <f>SUM(C17:C19)</f>
        <v>0</v>
      </c>
    </row>
    <row r="21" spans="1:3" x14ac:dyDescent="0.25">
      <c r="A21" s="3"/>
      <c r="B21" s="5" t="s">
        <v>20</v>
      </c>
      <c r="C21" s="6">
        <f>C16+C20</f>
        <v>0</v>
      </c>
    </row>
    <row r="22" spans="1:3" x14ac:dyDescent="0.25">
      <c r="A22" s="3">
        <v>311</v>
      </c>
      <c r="B22" s="3" t="s">
        <v>21</v>
      </c>
      <c r="C22" s="4">
        <v>1000000</v>
      </c>
    </row>
    <row r="23" spans="1:3" x14ac:dyDescent="0.25">
      <c r="A23" s="3">
        <v>312</v>
      </c>
      <c r="B23" s="3" t="s">
        <v>22</v>
      </c>
      <c r="C23" s="4">
        <v>1250000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250000</v>
      </c>
    </row>
    <row r="26" spans="1:3" x14ac:dyDescent="0.25">
      <c r="A26" s="3">
        <v>3311</v>
      </c>
      <c r="B26" s="3" t="s">
        <v>63</v>
      </c>
      <c r="C26" s="4">
        <v>700000</v>
      </c>
    </row>
    <row r="27" spans="1:3" x14ac:dyDescent="0.25">
      <c r="A27" s="3">
        <v>3312</v>
      </c>
      <c r="B27" s="3" t="s">
        <v>25</v>
      </c>
      <c r="C27" s="4">
        <v>1000000</v>
      </c>
    </row>
    <row r="28" spans="1:3" x14ac:dyDescent="0.25">
      <c r="A28" s="3">
        <v>3314</v>
      </c>
      <c r="B28" s="3" t="s">
        <v>26</v>
      </c>
      <c r="C28" s="4">
        <v>500000</v>
      </c>
    </row>
    <row r="29" spans="1:3" x14ac:dyDescent="0.25">
      <c r="A29" s="3">
        <v>333</v>
      </c>
      <c r="B29" s="3" t="s">
        <v>27</v>
      </c>
      <c r="C29" s="4">
        <v>100000</v>
      </c>
    </row>
    <row r="30" spans="1:3" x14ac:dyDescent="0.25">
      <c r="A30" s="3">
        <v>334</v>
      </c>
      <c r="B30" s="3" t="s">
        <v>28</v>
      </c>
      <c r="C30" s="4">
        <v>2000000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>
        <v>700000</v>
      </c>
    </row>
    <row r="34" spans="1:3" x14ac:dyDescent="0.25">
      <c r="A34" s="3">
        <v>341</v>
      </c>
      <c r="B34" s="3" t="s">
        <v>32</v>
      </c>
      <c r="C34" s="4">
        <v>30000</v>
      </c>
    </row>
    <row r="35" spans="1:3" x14ac:dyDescent="0.25">
      <c r="A35" s="3">
        <v>351</v>
      </c>
      <c r="B35" s="3" t="s">
        <v>33</v>
      </c>
      <c r="C35" s="4">
        <v>2050000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9580000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>
        <v>1500000</v>
      </c>
    </row>
    <row r="42" spans="1:3" x14ac:dyDescent="0.25">
      <c r="A42" s="3">
        <v>67</v>
      </c>
      <c r="B42" s="3" t="s">
        <v>39</v>
      </c>
      <c r="C42" s="4">
        <v>405000</v>
      </c>
    </row>
    <row r="43" spans="1:3" x14ac:dyDescent="0.25">
      <c r="A43" s="3"/>
      <c r="B43" s="5" t="s">
        <v>40</v>
      </c>
      <c r="C43" s="6">
        <f>SUM(C41:C42)</f>
        <v>1905000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11485000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/>
    </row>
    <row r="59" spans="1:3" x14ac:dyDescent="0.25">
      <c r="A59" s="3">
        <v>406</v>
      </c>
      <c r="B59" s="3" t="s">
        <v>50</v>
      </c>
      <c r="C59" s="4"/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0</v>
      </c>
    </row>
    <row r="68" spans="1:3" x14ac:dyDescent="0.25">
      <c r="B68" s="9"/>
    </row>
    <row r="69" spans="1:3" x14ac:dyDescent="0.25">
      <c r="B69" s="9"/>
    </row>
    <row r="70" spans="1:3" x14ac:dyDescent="0.25">
      <c r="B70" s="10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55" workbookViewId="0">
      <selection activeCell="C81" sqref="C81"/>
    </sheetView>
  </sheetViews>
  <sheetFormatPr defaultRowHeight="15" x14ac:dyDescent="0.25"/>
  <cols>
    <col min="1" max="1" width="11.85546875" customWidth="1"/>
    <col min="2" max="2" width="39.140625" customWidth="1"/>
    <col min="3" max="3" width="17.7109375" customWidth="1"/>
  </cols>
  <sheetData>
    <row r="1" spans="1:3" x14ac:dyDescent="0.25">
      <c r="A1" s="1" t="s">
        <v>0</v>
      </c>
    </row>
    <row r="2" spans="1:3" x14ac:dyDescent="0.25">
      <c r="A2" s="1" t="s">
        <v>58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6800000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>
        <v>220000</v>
      </c>
    </row>
    <row r="9" spans="1:3" x14ac:dyDescent="0.25">
      <c r="A9" s="3">
        <v>1107</v>
      </c>
      <c r="B9" s="3" t="s">
        <v>8</v>
      </c>
      <c r="C9" s="4">
        <v>336000</v>
      </c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7356000</v>
      </c>
    </row>
    <row r="17" spans="1:3" x14ac:dyDescent="0.25">
      <c r="A17" s="3">
        <v>21</v>
      </c>
      <c r="B17" s="3" t="s">
        <v>16</v>
      </c>
      <c r="C17" s="4">
        <v>964000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50000</v>
      </c>
    </row>
    <row r="20" spans="1:3" x14ac:dyDescent="0.25">
      <c r="A20" s="3"/>
      <c r="B20" s="5" t="s">
        <v>19</v>
      </c>
      <c r="C20" s="6">
        <f>SUM(C17:C19)</f>
        <v>1014000</v>
      </c>
    </row>
    <row r="21" spans="1:3" x14ac:dyDescent="0.25">
      <c r="A21" s="3"/>
      <c r="B21" s="5" t="s">
        <v>20</v>
      </c>
      <c r="C21" s="6">
        <f>C16+C20</f>
        <v>8370000</v>
      </c>
    </row>
    <row r="22" spans="1:3" x14ac:dyDescent="0.25">
      <c r="A22" s="3">
        <v>311</v>
      </c>
      <c r="B22" s="3" t="s">
        <v>21</v>
      </c>
      <c r="C22" s="4">
        <v>50000</v>
      </c>
    </row>
    <row r="23" spans="1:3" x14ac:dyDescent="0.25">
      <c r="A23" s="3">
        <v>312</v>
      </c>
      <c r="B23" s="3" t="s">
        <v>22</v>
      </c>
      <c r="C23" s="4">
        <v>7000000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40000</v>
      </c>
    </row>
    <row r="26" spans="1:3" x14ac:dyDescent="0.25">
      <c r="A26" s="3">
        <v>3311</v>
      </c>
      <c r="B26" s="3" t="s">
        <v>63</v>
      </c>
      <c r="C26" s="4">
        <v>150000</v>
      </c>
    </row>
    <row r="27" spans="1:3" x14ac:dyDescent="0.25">
      <c r="A27" s="3">
        <v>3312</v>
      </c>
      <c r="B27" s="3" t="s">
        <v>25</v>
      </c>
      <c r="C27" s="4">
        <v>400000</v>
      </c>
    </row>
    <row r="28" spans="1:3" x14ac:dyDescent="0.25">
      <c r="A28" s="3">
        <v>3314</v>
      </c>
      <c r="B28" s="3" t="s">
        <v>26</v>
      </c>
      <c r="C28" s="4"/>
    </row>
    <row r="29" spans="1:3" x14ac:dyDescent="0.25">
      <c r="A29" s="3">
        <v>333</v>
      </c>
      <c r="B29" s="3" t="s">
        <v>27</v>
      </c>
      <c r="C29" s="4">
        <v>10000</v>
      </c>
    </row>
    <row r="30" spans="1:3" x14ac:dyDescent="0.25">
      <c r="A30" s="3">
        <v>334</v>
      </c>
      <c r="B30" s="3" t="s">
        <v>28</v>
      </c>
      <c r="C30" s="4">
        <v>500000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>
        <v>100000</v>
      </c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2000000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10250000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/>
    </row>
    <row r="42" spans="1:3" x14ac:dyDescent="0.25">
      <c r="A42" s="3">
        <v>67</v>
      </c>
      <c r="B42" s="3" t="s">
        <v>39</v>
      </c>
      <c r="C42" s="4"/>
    </row>
    <row r="43" spans="1:3" x14ac:dyDescent="0.25">
      <c r="A43" s="3"/>
      <c r="B43" s="5" t="s">
        <v>40</v>
      </c>
      <c r="C43" s="6">
        <f>SUM(C41:C42)</f>
        <v>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18620000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>
        <v>9000000</v>
      </c>
    </row>
    <row r="59" spans="1:3" x14ac:dyDescent="0.25">
      <c r="A59" s="3">
        <v>406</v>
      </c>
      <c r="B59" s="3" t="s">
        <v>50</v>
      </c>
      <c r="C59" s="4">
        <v>2430000</v>
      </c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11430000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11430000</v>
      </c>
    </row>
    <row r="68" spans="1:3" x14ac:dyDescent="0.25">
      <c r="B68" s="9"/>
    </row>
    <row r="69" spans="1:3" x14ac:dyDescent="0.25">
      <c r="B69" s="9"/>
    </row>
    <row r="70" spans="1:3" x14ac:dyDescent="0.25">
      <c r="B70" s="9"/>
    </row>
    <row r="71" spans="1:3" x14ac:dyDescent="0.25">
      <c r="B71" s="9"/>
    </row>
    <row r="72" spans="1:3" x14ac:dyDescent="0.25">
      <c r="B72" s="9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49" workbookViewId="0">
      <selection activeCell="B78" sqref="B78"/>
    </sheetView>
  </sheetViews>
  <sheetFormatPr defaultRowHeight="15" x14ac:dyDescent="0.25"/>
  <cols>
    <col min="1" max="1" width="17.85546875" customWidth="1"/>
    <col min="2" max="2" width="39.85546875" customWidth="1"/>
    <col min="3" max="3" width="21.42578125" customWidth="1"/>
  </cols>
  <sheetData>
    <row r="1" spans="1:3" x14ac:dyDescent="0.25">
      <c r="A1" s="1" t="s">
        <v>0</v>
      </c>
    </row>
    <row r="2" spans="1:3" x14ac:dyDescent="0.25">
      <c r="A2" s="1" t="s">
        <v>59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22350000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>
        <v>725000</v>
      </c>
    </row>
    <row r="9" spans="1:3" x14ac:dyDescent="0.25">
      <c r="A9" s="3">
        <v>1107</v>
      </c>
      <c r="B9" s="3" t="s">
        <v>8</v>
      </c>
      <c r="C9" s="4">
        <v>1104000</v>
      </c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24179000</v>
      </c>
    </row>
    <row r="17" spans="1:3" x14ac:dyDescent="0.25">
      <c r="A17" s="3">
        <v>21</v>
      </c>
      <c r="B17" s="3" t="s">
        <v>16</v>
      </c>
      <c r="C17" s="4">
        <v>3140000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166000</v>
      </c>
    </row>
    <row r="20" spans="1:3" x14ac:dyDescent="0.25">
      <c r="A20" s="3"/>
      <c r="B20" s="5" t="s">
        <v>19</v>
      </c>
      <c r="C20" s="6">
        <f>SUM(C17:C19)</f>
        <v>3306000</v>
      </c>
    </row>
    <row r="21" spans="1:3" x14ac:dyDescent="0.25">
      <c r="A21" s="3"/>
      <c r="B21" s="5" t="s">
        <v>20</v>
      </c>
      <c r="C21" s="6">
        <f>C16+C20</f>
        <v>27485000</v>
      </c>
    </row>
    <row r="22" spans="1:3" x14ac:dyDescent="0.25">
      <c r="A22" s="3">
        <v>311</v>
      </c>
      <c r="B22" s="3" t="s">
        <v>21</v>
      </c>
      <c r="C22" s="4">
        <v>200000</v>
      </c>
    </row>
    <row r="23" spans="1:3" x14ac:dyDescent="0.25">
      <c r="A23" s="3">
        <v>312</v>
      </c>
      <c r="B23" s="3" t="s">
        <v>22</v>
      </c>
      <c r="C23" s="4">
        <v>25000000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100000</v>
      </c>
    </row>
    <row r="26" spans="1:3" x14ac:dyDescent="0.25">
      <c r="A26" s="3">
        <v>3311</v>
      </c>
      <c r="B26" s="3" t="s">
        <v>63</v>
      </c>
      <c r="C26" s="4">
        <v>500000</v>
      </c>
    </row>
    <row r="27" spans="1:3" x14ac:dyDescent="0.25">
      <c r="A27" s="3">
        <v>3312</v>
      </c>
      <c r="B27" s="3" t="s">
        <v>25</v>
      </c>
      <c r="C27" s="4">
        <v>1500000</v>
      </c>
    </row>
    <row r="28" spans="1:3" x14ac:dyDescent="0.25">
      <c r="A28" s="3">
        <v>3314</v>
      </c>
      <c r="B28" s="3" t="s">
        <v>26</v>
      </c>
      <c r="C28" s="4">
        <v>50000</v>
      </c>
    </row>
    <row r="29" spans="1:3" x14ac:dyDescent="0.25">
      <c r="A29" s="3">
        <v>333</v>
      </c>
      <c r="B29" s="3" t="s">
        <v>27</v>
      </c>
      <c r="C29" s="4">
        <v>25000</v>
      </c>
    </row>
    <row r="30" spans="1:3" x14ac:dyDescent="0.25">
      <c r="A30" s="3">
        <v>334</v>
      </c>
      <c r="B30" s="3" t="s">
        <v>28</v>
      </c>
      <c r="C30" s="4">
        <v>1000000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>
        <v>300000</v>
      </c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6000000</v>
      </c>
    </row>
    <row r="36" spans="1:3" x14ac:dyDescent="0.25">
      <c r="A36" s="3">
        <v>352</v>
      </c>
      <c r="B36" s="3" t="s">
        <v>34</v>
      </c>
      <c r="C36" s="4">
        <v>3000000</v>
      </c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37675000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>
        <v>200000</v>
      </c>
    </row>
    <row r="42" spans="1:3" x14ac:dyDescent="0.25">
      <c r="A42" s="3">
        <v>67</v>
      </c>
      <c r="B42" s="3" t="s">
        <v>39</v>
      </c>
      <c r="C42" s="4">
        <v>54000</v>
      </c>
    </row>
    <row r="43" spans="1:3" x14ac:dyDescent="0.25">
      <c r="A43" s="3"/>
      <c r="B43" s="5" t="s">
        <v>40</v>
      </c>
      <c r="C43" s="6">
        <f>SUM(C41:C42)</f>
        <v>254000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65414000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>
        <v>6000000</v>
      </c>
    </row>
    <row r="59" spans="1:3" x14ac:dyDescent="0.25">
      <c r="A59" s="3">
        <v>406</v>
      </c>
      <c r="B59" s="3" t="s">
        <v>50</v>
      </c>
      <c r="C59" s="4">
        <v>1620000</v>
      </c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7620000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7620000</v>
      </c>
    </row>
    <row r="69" spans="1:3" x14ac:dyDescent="0.25">
      <c r="B69" s="9"/>
    </row>
    <row r="70" spans="1:3" x14ac:dyDescent="0.25">
      <c r="B70" s="8"/>
    </row>
    <row r="71" spans="1:3" x14ac:dyDescent="0.25">
      <c r="B71" s="8"/>
    </row>
    <row r="72" spans="1:3" x14ac:dyDescent="0.25">
      <c r="B72" s="8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55" workbookViewId="0">
      <selection activeCell="H32" sqref="H32"/>
    </sheetView>
  </sheetViews>
  <sheetFormatPr defaultRowHeight="15" x14ac:dyDescent="0.25"/>
  <cols>
    <col min="1" max="1" width="14.140625" customWidth="1"/>
    <col min="2" max="2" width="42.28515625" customWidth="1"/>
    <col min="3" max="3" width="16.7109375" customWidth="1"/>
  </cols>
  <sheetData>
    <row r="1" spans="1:3" x14ac:dyDescent="0.25">
      <c r="A1" s="1" t="s">
        <v>0</v>
      </c>
    </row>
    <row r="2" spans="1:3" x14ac:dyDescent="0.25">
      <c r="A2" s="1" t="s">
        <v>61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1950000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>
        <v>65000</v>
      </c>
    </row>
    <row r="9" spans="1:3" x14ac:dyDescent="0.25">
      <c r="A9" s="3">
        <v>1107</v>
      </c>
      <c r="B9" s="3" t="s">
        <v>8</v>
      </c>
      <c r="C9" s="4">
        <v>96000</v>
      </c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2111000</v>
      </c>
    </row>
    <row r="17" spans="1:3" x14ac:dyDescent="0.25">
      <c r="A17" s="3">
        <v>21</v>
      </c>
      <c r="B17" s="3" t="s">
        <v>16</v>
      </c>
      <c r="C17" s="4">
        <v>283000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15000</v>
      </c>
    </row>
    <row r="20" spans="1:3" x14ac:dyDescent="0.25">
      <c r="A20" s="3"/>
      <c r="B20" s="5" t="s">
        <v>19</v>
      </c>
      <c r="C20" s="6">
        <f>SUM(C17:C19)</f>
        <v>298000</v>
      </c>
    </row>
    <row r="21" spans="1:3" x14ac:dyDescent="0.25">
      <c r="A21" s="3"/>
      <c r="B21" s="5" t="s">
        <v>20</v>
      </c>
      <c r="C21" s="6">
        <f>C16+C20</f>
        <v>2409000</v>
      </c>
    </row>
    <row r="22" spans="1:3" x14ac:dyDescent="0.25">
      <c r="A22" s="3">
        <v>311</v>
      </c>
      <c r="B22" s="3" t="s">
        <v>21</v>
      </c>
      <c r="C22" s="4">
        <v>30000</v>
      </c>
    </row>
    <row r="23" spans="1:3" x14ac:dyDescent="0.25">
      <c r="A23" s="3">
        <v>312</v>
      </c>
      <c r="B23" s="3" t="s">
        <v>22</v>
      </c>
      <c r="C23" s="4">
        <v>4000000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20000</v>
      </c>
    </row>
    <row r="26" spans="1:3" x14ac:dyDescent="0.25">
      <c r="A26" s="3">
        <v>3311</v>
      </c>
      <c r="B26" s="3" t="s">
        <v>63</v>
      </c>
      <c r="C26" s="4">
        <v>80000</v>
      </c>
    </row>
    <row r="27" spans="1:3" x14ac:dyDescent="0.25">
      <c r="A27" s="3">
        <v>3312</v>
      </c>
      <c r="B27" s="3" t="s">
        <v>25</v>
      </c>
      <c r="C27" s="4">
        <v>190000</v>
      </c>
    </row>
    <row r="28" spans="1:3" x14ac:dyDescent="0.25">
      <c r="A28" s="3">
        <v>3314</v>
      </c>
      <c r="B28" s="3" t="s">
        <v>26</v>
      </c>
      <c r="C28" s="4"/>
    </row>
    <row r="29" spans="1:3" x14ac:dyDescent="0.25">
      <c r="A29" s="3">
        <v>333</v>
      </c>
      <c r="B29" s="3" t="s">
        <v>27</v>
      </c>
      <c r="C29" s="4"/>
    </row>
    <row r="30" spans="1:3" x14ac:dyDescent="0.25">
      <c r="A30" s="3">
        <v>334</v>
      </c>
      <c r="B30" s="3" t="s">
        <v>28</v>
      </c>
      <c r="C30" s="4">
        <v>350000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>
        <v>50000</v>
      </c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800000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5520000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/>
    </row>
    <row r="42" spans="1:3" x14ac:dyDescent="0.25">
      <c r="A42" s="3">
        <v>67</v>
      </c>
      <c r="B42" s="3" t="s">
        <v>39</v>
      </c>
      <c r="C42" s="4"/>
    </row>
    <row r="43" spans="1:3" x14ac:dyDescent="0.25">
      <c r="A43" s="3"/>
      <c r="B43" s="5" t="s">
        <v>40</v>
      </c>
      <c r="C43" s="6">
        <f>SUM(C41:C42)</f>
        <v>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7929000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>
        <v>5000000</v>
      </c>
    </row>
    <row r="59" spans="1:3" x14ac:dyDescent="0.25">
      <c r="A59" s="3">
        <v>406</v>
      </c>
      <c r="B59" s="3" t="s">
        <v>50</v>
      </c>
      <c r="C59" s="4">
        <v>1350000</v>
      </c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6350000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6350000</v>
      </c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55" workbookViewId="0">
      <selection activeCell="J51" sqref="J51"/>
    </sheetView>
  </sheetViews>
  <sheetFormatPr defaultRowHeight="15" x14ac:dyDescent="0.25"/>
  <cols>
    <col min="1" max="1" width="12" customWidth="1"/>
    <col min="2" max="2" width="40" customWidth="1"/>
    <col min="3" max="3" width="19" customWidth="1"/>
  </cols>
  <sheetData>
    <row r="1" spans="1:3" x14ac:dyDescent="0.25">
      <c r="A1" s="1" t="s">
        <v>0</v>
      </c>
    </row>
    <row r="2" spans="1:3" x14ac:dyDescent="0.25">
      <c r="A2" s="1" t="s">
        <v>60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1300000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>
        <v>42000</v>
      </c>
    </row>
    <row r="9" spans="1:3" x14ac:dyDescent="0.25">
      <c r="A9" s="3">
        <v>1107</v>
      </c>
      <c r="B9" s="3" t="s">
        <v>8</v>
      </c>
      <c r="C9" s="4">
        <v>64000</v>
      </c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1406000</v>
      </c>
    </row>
    <row r="17" spans="1:3" x14ac:dyDescent="0.25">
      <c r="A17" s="3">
        <v>21</v>
      </c>
      <c r="B17" s="3" t="s">
        <v>16</v>
      </c>
      <c r="C17" s="4">
        <v>185000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10000</v>
      </c>
    </row>
    <row r="20" spans="1:3" x14ac:dyDescent="0.25">
      <c r="A20" s="3"/>
      <c r="B20" s="5" t="s">
        <v>19</v>
      </c>
      <c r="C20" s="6">
        <f>SUM(C17:C19)</f>
        <v>195000</v>
      </c>
    </row>
    <row r="21" spans="1:3" x14ac:dyDescent="0.25">
      <c r="A21" s="3"/>
      <c r="B21" s="5" t="s">
        <v>20</v>
      </c>
      <c r="C21" s="6">
        <f>C16+C20</f>
        <v>1601000</v>
      </c>
    </row>
    <row r="22" spans="1:3" x14ac:dyDescent="0.25">
      <c r="A22" s="3">
        <v>311</v>
      </c>
      <c r="B22" s="3" t="s">
        <v>21</v>
      </c>
      <c r="C22" s="4"/>
    </row>
    <row r="23" spans="1:3" x14ac:dyDescent="0.25">
      <c r="A23" s="3">
        <v>312</v>
      </c>
      <c r="B23" s="3" t="s">
        <v>22</v>
      </c>
      <c r="C23" s="4">
        <v>2000000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10000</v>
      </c>
    </row>
    <row r="26" spans="1:3" x14ac:dyDescent="0.25">
      <c r="A26" s="3">
        <v>3311</v>
      </c>
      <c r="B26" s="3" t="s">
        <v>63</v>
      </c>
      <c r="C26" s="4">
        <v>50000</v>
      </c>
    </row>
    <row r="27" spans="1:3" x14ac:dyDescent="0.25">
      <c r="A27" s="3">
        <v>3312</v>
      </c>
      <c r="B27" s="3" t="s">
        <v>25</v>
      </c>
      <c r="C27" s="4">
        <v>150000</v>
      </c>
    </row>
    <row r="28" spans="1:3" x14ac:dyDescent="0.25">
      <c r="A28" s="3">
        <v>3314</v>
      </c>
      <c r="B28" s="3" t="s">
        <v>26</v>
      </c>
      <c r="C28" s="4"/>
    </row>
    <row r="29" spans="1:3" x14ac:dyDescent="0.25">
      <c r="A29" s="3">
        <v>333</v>
      </c>
      <c r="B29" s="3" t="s">
        <v>27</v>
      </c>
      <c r="C29" s="4"/>
    </row>
    <row r="30" spans="1:3" x14ac:dyDescent="0.25">
      <c r="A30" s="3">
        <v>334</v>
      </c>
      <c r="B30" s="3" t="s">
        <v>28</v>
      </c>
      <c r="C30" s="4">
        <v>200000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>
        <v>35000</v>
      </c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800000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3245000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/>
    </row>
    <row r="42" spans="1:3" x14ac:dyDescent="0.25">
      <c r="A42" s="3">
        <v>67</v>
      </c>
      <c r="B42" s="3" t="s">
        <v>39</v>
      </c>
      <c r="C42" s="4"/>
    </row>
    <row r="43" spans="1:3" x14ac:dyDescent="0.25">
      <c r="A43" s="3"/>
      <c r="B43" s="5" t="s">
        <v>40</v>
      </c>
      <c r="C43" s="6">
        <f>SUM(C41:C42)</f>
        <v>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4846000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/>
    </row>
    <row r="59" spans="1:3" x14ac:dyDescent="0.25">
      <c r="A59" s="3">
        <v>406</v>
      </c>
      <c r="B59" s="3" t="s">
        <v>50</v>
      </c>
      <c r="C59" s="4"/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0</v>
      </c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55" workbookViewId="0">
      <selection activeCell="C79" sqref="C79"/>
    </sheetView>
  </sheetViews>
  <sheetFormatPr defaultRowHeight="15" x14ac:dyDescent="0.25"/>
  <cols>
    <col min="1" max="1" width="17.140625" customWidth="1"/>
    <col min="2" max="2" width="40.7109375" customWidth="1"/>
    <col min="3" max="3" width="23.28515625" customWidth="1"/>
  </cols>
  <sheetData>
    <row r="1" spans="1:3" x14ac:dyDescent="0.25">
      <c r="A1" s="1" t="s">
        <v>0</v>
      </c>
    </row>
    <row r="2" spans="1:3" x14ac:dyDescent="0.25">
      <c r="A2" s="1" t="s">
        <v>56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>
        <v>25200000</v>
      </c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/>
    </row>
    <row r="9" spans="1:3" x14ac:dyDescent="0.25">
      <c r="A9" s="3">
        <v>1107</v>
      </c>
      <c r="B9" s="3" t="s">
        <v>8</v>
      </c>
      <c r="C9" s="4">
        <v>800000</v>
      </c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26000000</v>
      </c>
    </row>
    <row r="17" spans="1:3" x14ac:dyDescent="0.25">
      <c r="A17" s="3">
        <v>21</v>
      </c>
      <c r="B17" s="3" t="s">
        <v>16</v>
      </c>
      <c r="C17" s="4">
        <v>3300000</v>
      </c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>
        <v>120000</v>
      </c>
    </row>
    <row r="20" spans="1:3" x14ac:dyDescent="0.25">
      <c r="A20" s="3"/>
      <c r="B20" s="5" t="s">
        <v>19</v>
      </c>
      <c r="C20" s="6">
        <f>SUM(C17:C19)</f>
        <v>3420000</v>
      </c>
    </row>
    <row r="21" spans="1:3" x14ac:dyDescent="0.25">
      <c r="A21" s="3"/>
      <c r="B21" s="5" t="s">
        <v>20</v>
      </c>
      <c r="C21" s="6">
        <f>C16+C20</f>
        <v>29420000</v>
      </c>
    </row>
    <row r="22" spans="1:3" x14ac:dyDescent="0.25">
      <c r="A22" s="3">
        <v>311</v>
      </c>
      <c r="B22" s="3" t="s">
        <v>21</v>
      </c>
      <c r="C22" s="4">
        <v>300000</v>
      </c>
    </row>
    <row r="23" spans="1:3" x14ac:dyDescent="0.25">
      <c r="A23" s="3">
        <v>312</v>
      </c>
      <c r="B23" s="3" t="s">
        <v>22</v>
      </c>
      <c r="C23" s="4">
        <v>500000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>
        <v>150000</v>
      </c>
    </row>
    <row r="26" spans="1:3" x14ac:dyDescent="0.25">
      <c r="A26" s="3">
        <v>3311</v>
      </c>
      <c r="B26" s="3" t="s">
        <v>63</v>
      </c>
      <c r="C26" s="4">
        <v>400000</v>
      </c>
    </row>
    <row r="27" spans="1:3" x14ac:dyDescent="0.25">
      <c r="A27" s="3">
        <v>3312</v>
      </c>
      <c r="B27" s="3" t="s">
        <v>25</v>
      </c>
      <c r="C27" s="4">
        <v>1000000</v>
      </c>
    </row>
    <row r="28" spans="1:3" x14ac:dyDescent="0.25">
      <c r="A28" s="3">
        <v>3314</v>
      </c>
      <c r="B28" s="3" t="s">
        <v>26</v>
      </c>
      <c r="C28" s="4">
        <v>100000</v>
      </c>
    </row>
    <row r="29" spans="1:3" x14ac:dyDescent="0.25">
      <c r="A29" s="3">
        <v>333</v>
      </c>
      <c r="B29" s="3" t="s">
        <v>27</v>
      </c>
      <c r="C29" s="4"/>
    </row>
    <row r="30" spans="1:3" x14ac:dyDescent="0.25">
      <c r="A30" s="3">
        <v>334</v>
      </c>
      <c r="B30" s="3" t="s">
        <v>28</v>
      </c>
      <c r="C30" s="4">
        <v>400000</v>
      </c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>
        <v>0</v>
      </c>
    </row>
    <row r="33" spans="1:3" x14ac:dyDescent="0.25">
      <c r="A33" s="3">
        <v>337</v>
      </c>
      <c r="B33" s="3" t="s">
        <v>31</v>
      </c>
      <c r="C33" s="4">
        <v>1200000</v>
      </c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1000000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5050000</v>
      </c>
    </row>
    <row r="39" spans="1:3" x14ac:dyDescent="0.25">
      <c r="A39" s="3"/>
      <c r="B39" s="5" t="s">
        <v>36</v>
      </c>
      <c r="C39" s="6">
        <f>C21+C38</f>
        <v>34470000</v>
      </c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>
        <v>400000</v>
      </c>
    </row>
    <row r="42" spans="1:3" x14ac:dyDescent="0.25">
      <c r="A42" s="3">
        <v>67</v>
      </c>
      <c r="B42" s="3" t="s">
        <v>39</v>
      </c>
      <c r="C42" s="4">
        <v>108000</v>
      </c>
    </row>
    <row r="43" spans="1:3" x14ac:dyDescent="0.25">
      <c r="A43" s="3"/>
      <c r="B43" s="5" t="s">
        <v>40</v>
      </c>
      <c r="C43" s="6">
        <f>SUM(C41:C42)</f>
        <v>508000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>
        <f>SUM(C44:C45)</f>
        <v>0</v>
      </c>
    </row>
    <row r="47" spans="1:3" x14ac:dyDescent="0.25">
      <c r="A47" s="3"/>
      <c r="B47" s="5" t="s">
        <v>44</v>
      </c>
      <c r="C47" s="6">
        <f>C43+C46+C39</f>
        <v>34978000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/>
    </row>
    <row r="59" spans="1:3" x14ac:dyDescent="0.25">
      <c r="A59" s="3">
        <v>406</v>
      </c>
      <c r="B59" s="3" t="s">
        <v>50</v>
      </c>
      <c r="C59" s="4"/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0</v>
      </c>
    </row>
    <row r="70" spans="1:3" x14ac:dyDescent="0.25">
      <c r="B70" s="1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E71" sqref="E71"/>
    </sheetView>
  </sheetViews>
  <sheetFormatPr defaultRowHeight="15" x14ac:dyDescent="0.25"/>
  <cols>
    <col min="1" max="1" width="11.5703125" customWidth="1"/>
    <col min="2" max="2" width="38.5703125" customWidth="1"/>
    <col min="3" max="3" width="14.85546875" customWidth="1"/>
  </cols>
  <sheetData>
    <row r="1" spans="1:3" x14ac:dyDescent="0.25">
      <c r="A1" s="1" t="s">
        <v>0</v>
      </c>
    </row>
    <row r="2" spans="1:3" x14ac:dyDescent="0.25">
      <c r="A2" s="1" t="s">
        <v>62</v>
      </c>
    </row>
    <row r="3" spans="1:3" x14ac:dyDescent="0.25">
      <c r="A3" s="11" t="s">
        <v>1</v>
      </c>
      <c r="B3" s="11"/>
      <c r="C3" s="11"/>
    </row>
    <row r="5" spans="1:3" x14ac:dyDescent="0.25">
      <c r="A5" s="2" t="s">
        <v>2</v>
      </c>
      <c r="B5" s="2" t="s">
        <v>3</v>
      </c>
      <c r="C5" s="2" t="s">
        <v>4</v>
      </c>
    </row>
    <row r="6" spans="1:3" x14ac:dyDescent="0.25">
      <c r="A6" s="3">
        <v>1101</v>
      </c>
      <c r="B6" s="3" t="s">
        <v>5</v>
      </c>
      <c r="C6" s="4"/>
    </row>
    <row r="7" spans="1:3" x14ac:dyDescent="0.25">
      <c r="A7" s="3">
        <v>1104</v>
      </c>
      <c r="B7" s="3" t="s">
        <v>6</v>
      </c>
      <c r="C7" s="4"/>
    </row>
    <row r="8" spans="1:3" x14ac:dyDescent="0.25">
      <c r="A8" s="3">
        <v>1106</v>
      </c>
      <c r="B8" s="3" t="s">
        <v>7</v>
      </c>
      <c r="C8" s="4"/>
    </row>
    <row r="9" spans="1:3" x14ac:dyDescent="0.25">
      <c r="A9" s="3">
        <v>1107</v>
      </c>
      <c r="B9" s="3" t="s">
        <v>8</v>
      </c>
      <c r="C9" s="4"/>
    </row>
    <row r="10" spans="1:3" x14ac:dyDescent="0.25">
      <c r="A10" s="3">
        <v>1109</v>
      </c>
      <c r="B10" s="3" t="s">
        <v>9</v>
      </c>
      <c r="C10" s="4"/>
    </row>
    <row r="11" spans="1:3" x14ac:dyDescent="0.25">
      <c r="A11" s="3">
        <v>1110</v>
      </c>
      <c r="B11" s="3" t="s">
        <v>10</v>
      </c>
      <c r="C11" s="4"/>
    </row>
    <row r="12" spans="1:3" x14ac:dyDescent="0.25">
      <c r="A12" s="3">
        <v>1113</v>
      </c>
      <c r="B12" s="3" t="s">
        <v>11</v>
      </c>
      <c r="C12" s="4"/>
    </row>
    <row r="13" spans="1:3" x14ac:dyDescent="0.25">
      <c r="A13" s="3">
        <v>121</v>
      </c>
      <c r="B13" s="3" t="s">
        <v>12</v>
      </c>
      <c r="C13" s="4"/>
    </row>
    <row r="14" spans="1:3" x14ac:dyDescent="0.25">
      <c r="A14" s="3">
        <v>122</v>
      </c>
      <c r="B14" s="3" t="s">
        <v>13</v>
      </c>
      <c r="C14" s="4"/>
    </row>
    <row r="15" spans="1:3" x14ac:dyDescent="0.25">
      <c r="A15" s="3">
        <v>123</v>
      </c>
      <c r="B15" s="3" t="s">
        <v>14</v>
      </c>
      <c r="C15" s="4"/>
    </row>
    <row r="16" spans="1:3" x14ac:dyDescent="0.25">
      <c r="A16" s="3"/>
      <c r="B16" s="5" t="s">
        <v>15</v>
      </c>
      <c r="C16" s="6">
        <f>SUM(C6:C15)</f>
        <v>0</v>
      </c>
    </row>
    <row r="17" spans="1:3" x14ac:dyDescent="0.25">
      <c r="A17" s="3">
        <v>21</v>
      </c>
      <c r="B17" s="3" t="s">
        <v>16</v>
      </c>
      <c r="C17" s="4"/>
    </row>
    <row r="18" spans="1:3" x14ac:dyDescent="0.25">
      <c r="A18" s="3"/>
      <c r="B18" s="3" t="s">
        <v>17</v>
      </c>
      <c r="C18" s="4"/>
    </row>
    <row r="19" spans="1:3" x14ac:dyDescent="0.25">
      <c r="A19" s="3"/>
      <c r="B19" s="3" t="s">
        <v>18</v>
      </c>
      <c r="C19" s="4"/>
    </row>
    <row r="20" spans="1:3" x14ac:dyDescent="0.25">
      <c r="A20" s="3"/>
      <c r="B20" s="5" t="s">
        <v>19</v>
      </c>
      <c r="C20" s="6">
        <f>SUM(C17:C19)</f>
        <v>0</v>
      </c>
    </row>
    <row r="21" spans="1:3" x14ac:dyDescent="0.25">
      <c r="A21" s="3"/>
      <c r="B21" s="5" t="s">
        <v>20</v>
      </c>
      <c r="C21" s="6">
        <f>C16+C20</f>
        <v>0</v>
      </c>
    </row>
    <row r="22" spans="1:3" x14ac:dyDescent="0.25">
      <c r="A22" s="3">
        <v>311</v>
      </c>
      <c r="B22" s="3" t="s">
        <v>21</v>
      </c>
      <c r="C22" s="4"/>
    </row>
    <row r="23" spans="1:3" x14ac:dyDescent="0.25">
      <c r="A23" s="3">
        <v>312</v>
      </c>
      <c r="B23" s="3" t="s">
        <v>22</v>
      </c>
      <c r="C23" s="4">
        <v>2000000</v>
      </c>
    </row>
    <row r="24" spans="1:3" x14ac:dyDescent="0.25">
      <c r="A24" s="3">
        <v>321</v>
      </c>
      <c r="B24" s="3" t="s">
        <v>23</v>
      </c>
      <c r="C24" s="4"/>
    </row>
    <row r="25" spans="1:3" x14ac:dyDescent="0.25">
      <c r="A25" s="3">
        <v>322</v>
      </c>
      <c r="B25" s="3" t="s">
        <v>24</v>
      </c>
      <c r="C25" s="4"/>
    </row>
    <row r="26" spans="1:3" x14ac:dyDescent="0.25">
      <c r="A26" s="3">
        <v>3311</v>
      </c>
      <c r="B26" s="3" t="s">
        <v>63</v>
      </c>
      <c r="C26" s="4"/>
    </row>
    <row r="27" spans="1:3" x14ac:dyDescent="0.25">
      <c r="A27" s="3">
        <v>3312</v>
      </c>
      <c r="B27" s="3" t="s">
        <v>25</v>
      </c>
      <c r="C27" s="4"/>
    </row>
    <row r="28" spans="1:3" x14ac:dyDescent="0.25">
      <c r="A28" s="3">
        <v>3314</v>
      </c>
      <c r="B28" s="3" t="s">
        <v>26</v>
      </c>
      <c r="C28" s="4"/>
    </row>
    <row r="29" spans="1:3" x14ac:dyDescent="0.25">
      <c r="A29" s="3">
        <v>333</v>
      </c>
      <c r="B29" s="3" t="s">
        <v>27</v>
      </c>
      <c r="C29" s="4"/>
    </row>
    <row r="30" spans="1:3" x14ac:dyDescent="0.25">
      <c r="A30" s="3">
        <v>334</v>
      </c>
      <c r="B30" s="3" t="s">
        <v>28</v>
      </c>
      <c r="C30" s="4"/>
    </row>
    <row r="31" spans="1:3" x14ac:dyDescent="0.25">
      <c r="A31" s="3">
        <v>335</v>
      </c>
      <c r="B31" s="3" t="s">
        <v>29</v>
      </c>
      <c r="C31" s="4"/>
    </row>
    <row r="32" spans="1:3" x14ac:dyDescent="0.25">
      <c r="A32" s="3">
        <v>336</v>
      </c>
      <c r="B32" s="3" t="s">
        <v>30</v>
      </c>
      <c r="C32" s="4"/>
    </row>
    <row r="33" spans="1:3" x14ac:dyDescent="0.25">
      <c r="A33" s="3">
        <v>337</v>
      </c>
      <c r="B33" s="3" t="s">
        <v>31</v>
      </c>
      <c r="C33" s="4"/>
    </row>
    <row r="34" spans="1:3" x14ac:dyDescent="0.25">
      <c r="A34" s="3">
        <v>341</v>
      </c>
      <c r="B34" s="3" t="s">
        <v>32</v>
      </c>
      <c r="C34" s="4"/>
    </row>
    <row r="35" spans="1:3" x14ac:dyDescent="0.25">
      <c r="A35" s="3">
        <v>351</v>
      </c>
      <c r="B35" s="3" t="s">
        <v>33</v>
      </c>
      <c r="C35" s="4">
        <v>400000</v>
      </c>
    </row>
    <row r="36" spans="1:3" x14ac:dyDescent="0.25">
      <c r="A36" s="3">
        <v>352</v>
      </c>
      <c r="B36" s="3" t="s">
        <v>34</v>
      </c>
      <c r="C36" s="4"/>
    </row>
    <row r="37" spans="1:3" x14ac:dyDescent="0.25">
      <c r="A37" s="3">
        <v>355</v>
      </c>
      <c r="B37" s="3" t="s">
        <v>35</v>
      </c>
      <c r="C37" s="4"/>
    </row>
    <row r="38" spans="1:3" x14ac:dyDescent="0.25">
      <c r="A38" s="3"/>
      <c r="B38" s="5" t="s">
        <v>64</v>
      </c>
      <c r="C38" s="6">
        <f>SUM(C22:C37)</f>
        <v>2400000</v>
      </c>
    </row>
    <row r="39" spans="1:3" x14ac:dyDescent="0.25">
      <c r="A39" s="3"/>
      <c r="B39" s="5" t="s">
        <v>36</v>
      </c>
      <c r="C39" s="4"/>
    </row>
    <row r="40" spans="1:3" x14ac:dyDescent="0.25">
      <c r="A40" s="3">
        <v>63</v>
      </c>
      <c r="B40" s="3" t="s">
        <v>37</v>
      </c>
      <c r="C40" s="4"/>
    </row>
    <row r="41" spans="1:3" x14ac:dyDescent="0.25">
      <c r="A41" s="3">
        <v>64</v>
      </c>
      <c r="B41" s="3" t="s">
        <v>38</v>
      </c>
      <c r="C41" s="4"/>
    </row>
    <row r="42" spans="1:3" x14ac:dyDescent="0.25">
      <c r="A42" s="3">
        <v>67</v>
      </c>
      <c r="B42" s="3" t="s">
        <v>39</v>
      </c>
      <c r="C42" s="4"/>
    </row>
    <row r="43" spans="1:3" x14ac:dyDescent="0.25">
      <c r="A43" s="3"/>
      <c r="B43" s="5" t="s">
        <v>40</v>
      </c>
      <c r="C43" s="6">
        <f>SUM(C41:C42)</f>
        <v>0</v>
      </c>
    </row>
    <row r="44" spans="1:3" x14ac:dyDescent="0.25">
      <c r="A44" s="3">
        <v>71</v>
      </c>
      <c r="B44" s="3" t="s">
        <v>41</v>
      </c>
      <c r="C44" s="4"/>
    </row>
    <row r="45" spans="1:3" x14ac:dyDescent="0.25">
      <c r="A45" s="3">
        <v>74</v>
      </c>
      <c r="B45" s="3" t="s">
        <v>42</v>
      </c>
      <c r="C45" s="4"/>
    </row>
    <row r="46" spans="1:3" x14ac:dyDescent="0.25">
      <c r="A46" s="3"/>
      <c r="B46" s="5" t="s">
        <v>43</v>
      </c>
      <c r="C46" s="4"/>
    </row>
    <row r="47" spans="1:3" x14ac:dyDescent="0.25">
      <c r="A47" s="3"/>
      <c r="B47" s="5" t="s">
        <v>44</v>
      </c>
      <c r="C47" s="6">
        <f>C21+C38+C43+C46</f>
        <v>2400000</v>
      </c>
    </row>
    <row r="48" spans="1:3" x14ac:dyDescent="0.25">
      <c r="B48" s="1"/>
      <c r="C48" s="7"/>
    </row>
    <row r="49" spans="1:3" x14ac:dyDescent="0.25">
      <c r="B49" s="1"/>
      <c r="C49" s="7"/>
    </row>
    <row r="51" spans="1:3" x14ac:dyDescent="0.25">
      <c r="A51" s="11" t="s">
        <v>45</v>
      </c>
      <c r="B51" s="11"/>
      <c r="C51" s="11"/>
    </row>
    <row r="53" spans="1:3" x14ac:dyDescent="0.25">
      <c r="A53" s="2" t="s">
        <v>2</v>
      </c>
      <c r="B53" s="2" t="s">
        <v>3</v>
      </c>
      <c r="C53" s="2" t="s">
        <v>4</v>
      </c>
    </row>
    <row r="54" spans="1:3" x14ac:dyDescent="0.25">
      <c r="A54" s="3">
        <v>401</v>
      </c>
      <c r="B54" s="3" t="s">
        <v>46</v>
      </c>
      <c r="C54" s="4"/>
    </row>
    <row r="55" spans="1:3" x14ac:dyDescent="0.25">
      <c r="A55" s="3">
        <v>402</v>
      </c>
      <c r="B55" s="3" t="s">
        <v>47</v>
      </c>
      <c r="C55" s="4"/>
    </row>
    <row r="56" spans="1:3" x14ac:dyDescent="0.25">
      <c r="A56" s="3">
        <v>403</v>
      </c>
      <c r="B56" s="3" t="s">
        <v>29</v>
      </c>
      <c r="C56" s="4"/>
    </row>
    <row r="57" spans="1:3" x14ac:dyDescent="0.25">
      <c r="A57" s="3">
        <v>404</v>
      </c>
      <c r="B57" s="3" t="s">
        <v>48</v>
      </c>
      <c r="C57" s="4"/>
    </row>
    <row r="58" spans="1:3" x14ac:dyDescent="0.25">
      <c r="A58" s="3">
        <v>405</v>
      </c>
      <c r="B58" s="3" t="s">
        <v>49</v>
      </c>
      <c r="C58" s="4"/>
    </row>
    <row r="59" spans="1:3" x14ac:dyDescent="0.25">
      <c r="A59" s="3">
        <v>406</v>
      </c>
      <c r="B59" s="3" t="s">
        <v>50</v>
      </c>
      <c r="C59" s="4"/>
    </row>
    <row r="60" spans="1:3" x14ac:dyDescent="0.25">
      <c r="A60" s="3">
        <v>411</v>
      </c>
      <c r="B60" s="3" t="s">
        <v>51</v>
      </c>
      <c r="C60" s="4"/>
    </row>
    <row r="61" spans="1:3" x14ac:dyDescent="0.25">
      <c r="A61" s="3"/>
      <c r="B61" s="5" t="s">
        <v>52</v>
      </c>
      <c r="C61" s="6">
        <f>SUM(C54:C60)</f>
        <v>0</v>
      </c>
    </row>
    <row r="62" spans="1:3" x14ac:dyDescent="0.25">
      <c r="A62" s="3"/>
      <c r="B62" s="3"/>
      <c r="C62" s="4"/>
    </row>
    <row r="63" spans="1:3" x14ac:dyDescent="0.25">
      <c r="A63" s="3">
        <v>816</v>
      </c>
      <c r="B63" s="5" t="s">
        <v>53</v>
      </c>
      <c r="C63" s="4"/>
    </row>
    <row r="64" spans="1:3" x14ac:dyDescent="0.25">
      <c r="A64" s="3"/>
      <c r="B64" s="3"/>
      <c r="C64" s="4"/>
    </row>
    <row r="65" spans="1:3" x14ac:dyDescent="0.25">
      <c r="A65" s="3"/>
      <c r="B65" s="5" t="s">
        <v>54</v>
      </c>
      <c r="C65" s="6">
        <f>C61+C63</f>
        <v>0</v>
      </c>
    </row>
    <row r="70" spans="1:3" x14ac:dyDescent="0.25">
      <c r="B70" s="1"/>
    </row>
  </sheetData>
  <mergeCells count="2">
    <mergeCell ref="A3:C3"/>
    <mergeCell ref="A51:C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091110</vt:lpstr>
      <vt:lpstr>091140</vt:lpstr>
      <vt:lpstr>107051</vt:lpstr>
      <vt:lpstr>096015</vt:lpstr>
      <vt:lpstr>096025</vt:lpstr>
      <vt:lpstr>104035</vt:lpstr>
      <vt:lpstr>104031</vt:lpstr>
      <vt:lpstr>104037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2025-01-21T08:36:57Z</cp:lastPrinted>
  <dcterms:created xsi:type="dcterms:W3CDTF">2025-01-16T12:21:45Z</dcterms:created>
  <dcterms:modified xsi:type="dcterms:W3CDTF">2025-01-22T08:07:27Z</dcterms:modified>
</cp:coreProperties>
</file>